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<sst xmlns="http://schemas.openxmlformats.org/spreadsheetml/2006/main" count="43" uniqueCount="38">
  <si>
    <t>Настройка времён в ПО Хромос по ГОСТ EN 12916-2012 </t>
  </si>
  <si>
    <t>Исходные времена выхода по СКС1</t>
  </si>
  <si>
    <t>Настройка времён выхода и окна</t>
  </si>
  <si>
    <t>N</t>
  </si>
  <si>
    <t>Компонент</t>
  </si>
  <si>
    <t>Время выхода (мин)</t>
  </si>
  <si>
    <t>Время выхода</t>
  </si>
  <si>
    <t>Окно</t>
  </si>
  <si>
    <t>Циклогексан</t>
  </si>
  <si>
    <t>МАУ</t>
  </si>
  <si>
    <t>Фенилдодекан</t>
  </si>
  <si>
    <t>ДАУ</t>
  </si>
  <si>
    <t>1,2-диметилбензол</t>
  </si>
  <si>
    <t>ТАУ</t>
  </si>
  <si>
    <t>гексаметилбензол</t>
  </si>
  <si>
    <t>нафталин</t>
  </si>
  <si>
    <t>диметиофен</t>
  </si>
  <si>
    <t>9-метилантрацен</t>
  </si>
  <si>
    <t>Завершение базовой (точка Е)</t>
  </si>
  <si>
    <t>Справочные данные</t>
  </si>
  <si>
    <t>Настройка событий интегрирования</t>
  </si>
  <si>
    <t>Точка</t>
  </si>
  <si>
    <t>Расположение</t>
  </si>
  <si>
    <t>Время (мин)</t>
  </si>
  <si>
    <t>Событие</t>
  </si>
  <si>
    <t>Начать с</t>
  </si>
  <si>
    <t>B</t>
  </si>
  <si>
    <t>Точка между неаром. и МАУ</t>
  </si>
  <si>
    <t>Объединить пики</t>
  </si>
  <si>
    <t>C</t>
  </si>
  <si>
    <t>Точка между МАУ и ДАУ</t>
  </si>
  <si>
    <t>Закончить объединение пиков</t>
  </si>
  <si>
    <t>D</t>
  </si>
  <si>
    <t>Точка между ДАУ и ТАУ</t>
  </si>
  <si>
    <t>E</t>
  </si>
  <si>
    <t>Завершение базовой линии</t>
  </si>
  <si>
    <t>Желтые — поля для ввода времён</t>
  </si>
  <si>
    <t>Зелёные — расчётные данные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</si>
</sst>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Arial"/>
      <family val="2"/>
    </font>
    <font>
      <sz val="16"/>
      <name val="Arial"/>
      <family val="2"/>
    </font>
    <font>
      <i val="true"/>
      <sz val="16"/>
      <name val="Arial"/>
      <family val="2"/>
    </font>
    <font>
      <b val="tru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E6E6E6"/>
        <bgColor rgb="FFD0FFD0"/>
      </patternFill>
    </fill>
    <fill>
      <patternFill patternType="solid">
        <fgColor rgb="FFFFFFCC"/>
        <bgColor rgb="FFFFFFFF"/>
      </patternFill>
    </fill>
    <fill>
      <patternFill patternType="solid">
        <fgColor rgb="FFD0FFD0"/>
        <bgColor rgb="FFCC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0FFD0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8" activeCellId="0" sqref="K28"/>
    </sheetView>
  </sheetViews>
  <sheetFormatPr defaultRowHeight="12.8"/>
  <cols>
    <col collapsed="false" hidden="false" max="1" min="1" style="0" width="5.77551020408163"/>
    <col collapsed="false" hidden="false" max="2" min="2" style="0" width="3.0969387755102"/>
    <col collapsed="false" hidden="false" max="3" min="3" style="0" width="6.62244897959184"/>
    <col collapsed="false" hidden="false" max="4" min="4" style="0" width="29.6173469387755"/>
    <col collapsed="false" hidden="false" max="5" min="5" style="0" width="21.1581632653061"/>
    <col collapsed="false" hidden="false" max="6" min="6" style="0" width="4.08673469387755"/>
    <col collapsed="false" hidden="false" max="7" min="7" style="0" width="4.36224489795918"/>
    <col collapsed="false" hidden="false" max="8" min="8" style="0" width="7.61224489795918"/>
    <col collapsed="false" hidden="false" max="9" min="9" style="0" width="17.765306122449"/>
    <col collapsed="false" hidden="false" max="10" min="10" style="0" width="17.2091836734694"/>
    <col collapsed="false" hidden="false" max="11" min="11" style="0" width="15.515306122449"/>
    <col collapsed="false" hidden="false" max="12" min="12" style="0" width="8.60204081632653"/>
    <col collapsed="false" hidden="false" max="1025" min="13" style="0" width="11.5204081632653"/>
  </cols>
  <sheetData>
    <row r="1" customFormat="false" ht="24.45" hidden="false" customHeight="false" outlineLevel="0" collapsed="false">
      <c r="B1" s="1" t="s">
        <v>0</v>
      </c>
    </row>
    <row r="3" customFormat="false" ht="12.8" hidden="false" customHeight="false" outlineLevel="0" collapsed="false">
      <c r="B3" s="2"/>
      <c r="C3" s="3"/>
      <c r="D3" s="3"/>
      <c r="E3" s="3"/>
      <c r="F3" s="4"/>
      <c r="H3" s="2"/>
      <c r="I3" s="3"/>
      <c r="J3" s="3"/>
      <c r="K3" s="3"/>
      <c r="L3" s="4"/>
    </row>
    <row r="4" s="5" customFormat="true" ht="19.7" hidden="false" customHeight="false" outlineLevel="0" collapsed="false">
      <c r="B4" s="6"/>
      <c r="C4" s="7" t="s">
        <v>1</v>
      </c>
      <c r="D4" s="8"/>
      <c r="E4" s="8"/>
      <c r="F4" s="9"/>
      <c r="H4" s="6"/>
      <c r="I4" s="8" t="s">
        <v>2</v>
      </c>
      <c r="J4" s="8"/>
      <c r="K4" s="8"/>
      <c r="L4" s="9"/>
    </row>
    <row r="5" s="10" customFormat="true" ht="23.95" hidden="false" customHeight="false" outlineLevel="0" collapsed="false">
      <c r="B5" s="11"/>
      <c r="C5" s="12" t="s">
        <v>3</v>
      </c>
      <c r="D5" s="12" t="s">
        <v>4</v>
      </c>
      <c r="E5" s="12" t="s">
        <v>5</v>
      </c>
      <c r="F5" s="13"/>
      <c r="H5" s="11"/>
      <c r="I5" s="14" t="s">
        <v>4</v>
      </c>
      <c r="J5" s="14" t="s">
        <v>6</v>
      </c>
      <c r="K5" s="14" t="s">
        <v>7</v>
      </c>
      <c r="L5" s="13"/>
    </row>
    <row r="6" customFormat="false" ht="12.8" hidden="false" customHeight="false" outlineLevel="0" collapsed="false">
      <c r="B6" s="15"/>
      <c r="C6" s="16" t="n">
        <v>1</v>
      </c>
      <c r="D6" s="17" t="s">
        <v>8</v>
      </c>
      <c r="E6" s="18" t="n">
        <v>3.29</v>
      </c>
      <c r="F6" s="19"/>
      <c r="H6" s="15"/>
      <c r="I6" s="20" t="s">
        <v>9</v>
      </c>
      <c r="J6" s="21" t="n">
        <f aca="false">(E6+E7+2*E9)/4</f>
        <v>3.9425</v>
      </c>
      <c r="K6" s="21" t="n">
        <f aca="false">(E9-J6)/J6*99</f>
        <v>8.97717184527584</v>
      </c>
      <c r="L6" s="19"/>
    </row>
    <row r="7" customFormat="false" ht="12.8" hidden="false" customHeight="false" outlineLevel="0" collapsed="false">
      <c r="B7" s="15"/>
      <c r="C7" s="16" t="n">
        <v>2</v>
      </c>
      <c r="D7" s="17" t="s">
        <v>10</v>
      </c>
      <c r="E7" s="18" t="n">
        <v>3.88</v>
      </c>
      <c r="F7" s="19"/>
      <c r="H7" s="15"/>
      <c r="I7" s="20" t="s">
        <v>11</v>
      </c>
      <c r="J7" s="21" t="n">
        <f aca="false">(E9+E21)/2</f>
        <v>5.506</v>
      </c>
      <c r="K7" s="21" t="n">
        <f aca="false">(J7-E9)/J7*99</f>
        <v>21.6843443516164</v>
      </c>
      <c r="L7" s="19"/>
    </row>
    <row r="8" customFormat="false" ht="12.8" hidden="false" customHeight="false" outlineLevel="0" collapsed="false">
      <c r="B8" s="15"/>
      <c r="C8" s="16" t="n">
        <v>3</v>
      </c>
      <c r="D8" s="17" t="s">
        <v>12</v>
      </c>
      <c r="E8" s="22" t="n">
        <v>4.01</v>
      </c>
      <c r="F8" s="19"/>
      <c r="H8" s="15"/>
      <c r="I8" s="20" t="s">
        <v>13</v>
      </c>
      <c r="J8" s="21" t="n">
        <f aca="false">(E21+E13)/2</f>
        <v>8.856</v>
      </c>
      <c r="K8" s="21" t="n">
        <f aca="false">(J8-E21)/J8*99</f>
        <v>23.9674796747967</v>
      </c>
      <c r="L8" s="19"/>
    </row>
    <row r="9" customFormat="false" ht="12.8" hidden="false" customHeight="false" outlineLevel="0" collapsed="false">
      <c r="B9" s="15"/>
      <c r="C9" s="16" t="n">
        <v>4</v>
      </c>
      <c r="D9" s="17" t="s">
        <v>14</v>
      </c>
      <c r="E9" s="18" t="n">
        <v>4.3</v>
      </c>
      <c r="F9" s="19"/>
      <c r="H9" s="23"/>
      <c r="I9" s="24"/>
      <c r="J9" s="24"/>
      <c r="K9" s="24"/>
      <c r="L9" s="25"/>
    </row>
    <row r="10" customFormat="false" ht="12.8" hidden="false" customHeight="false" outlineLevel="0" collapsed="false">
      <c r="B10" s="15"/>
      <c r="C10" s="16" t="n">
        <v>5</v>
      </c>
      <c r="D10" s="17" t="s">
        <v>15</v>
      </c>
      <c r="E10" s="22" t="n">
        <v>5.1</v>
      </c>
      <c r="F10" s="19"/>
    </row>
    <row r="11" customFormat="false" ht="12.8" hidden="false" customHeight="false" outlineLevel="0" collapsed="false">
      <c r="B11" s="15"/>
      <c r="C11" s="16" t="n">
        <v>6</v>
      </c>
      <c r="D11" s="17" t="s">
        <v>16</v>
      </c>
      <c r="E11" s="18" t="n">
        <v>5.5</v>
      </c>
      <c r="F11" s="19"/>
    </row>
    <row r="12" customFormat="false" ht="12.8" hidden="false" customHeight="false" outlineLevel="0" collapsed="false">
      <c r="B12" s="15"/>
      <c r="C12" s="16" t="n">
        <v>7</v>
      </c>
      <c r="D12" s="17" t="s">
        <v>17</v>
      </c>
      <c r="E12" s="18" t="n">
        <v>8.53</v>
      </c>
      <c r="F12" s="19"/>
    </row>
    <row r="13" customFormat="false" ht="12.8" hidden="false" customHeight="false" outlineLevel="0" collapsed="false">
      <c r="B13" s="15"/>
      <c r="C13" s="16"/>
      <c r="D13" s="17" t="s">
        <v>18</v>
      </c>
      <c r="E13" s="18" t="n">
        <v>11</v>
      </c>
      <c r="F13" s="19"/>
    </row>
    <row r="14" customFormat="false" ht="12.8" hidden="false" customHeight="false" outlineLevel="0" collapsed="false">
      <c r="B14" s="26"/>
      <c r="C14" s="24"/>
      <c r="D14" s="24"/>
      <c r="E14" s="24"/>
      <c r="F14" s="27"/>
    </row>
    <row r="16" customFormat="false" ht="12.8" hidden="false" customHeight="false" outlineLevel="0" collapsed="false">
      <c r="B16" s="2"/>
      <c r="C16" s="3"/>
      <c r="D16" s="3"/>
      <c r="E16" s="3"/>
      <c r="F16" s="4"/>
      <c r="H16" s="2"/>
      <c r="I16" s="3"/>
      <c r="J16" s="3"/>
      <c r="K16" s="3"/>
      <c r="L16" s="4"/>
    </row>
    <row r="17" customFormat="false" ht="19.7" hidden="false" customHeight="false" outlineLevel="0" collapsed="false">
      <c r="B17" s="15"/>
      <c r="C17" s="7" t="s">
        <v>19</v>
      </c>
      <c r="D17" s="28"/>
      <c r="E17" s="28"/>
      <c r="F17" s="19"/>
      <c r="H17" s="15"/>
      <c r="I17" s="7" t="s">
        <v>20</v>
      </c>
      <c r="J17" s="28"/>
      <c r="K17" s="28"/>
      <c r="L17" s="19"/>
    </row>
    <row r="18" customFormat="false" ht="12.8" hidden="false" customHeight="false" outlineLevel="0" collapsed="false">
      <c r="B18" s="15"/>
      <c r="C18" s="29" t="s">
        <v>21</v>
      </c>
      <c r="D18" s="29" t="s">
        <v>22</v>
      </c>
      <c r="E18" s="29" t="s">
        <v>23</v>
      </c>
      <c r="F18" s="19"/>
      <c r="H18" s="15"/>
      <c r="I18" s="30" t="s">
        <v>24</v>
      </c>
      <c r="J18" s="31"/>
      <c r="K18" s="29" t="s">
        <v>25</v>
      </c>
      <c r="L18" s="19"/>
    </row>
    <row r="19" customFormat="false" ht="12.8" hidden="false" customHeight="false" outlineLevel="0" collapsed="false">
      <c r="B19" s="15"/>
      <c r="C19" s="20" t="s">
        <v>26</v>
      </c>
      <c r="D19" s="32" t="s">
        <v>27</v>
      </c>
      <c r="E19" s="33" t="n">
        <f aca="false">(E6+E7)/2</f>
        <v>3.585</v>
      </c>
      <c r="F19" s="19"/>
      <c r="H19" s="15"/>
      <c r="I19" s="34" t="s">
        <v>28</v>
      </c>
      <c r="J19" s="35"/>
      <c r="K19" s="21" t="n">
        <f aca="false">E19+0.02</f>
        <v>3.605</v>
      </c>
      <c r="L19" s="19"/>
    </row>
    <row r="20" customFormat="false" ht="12.8" hidden="false" customHeight="false" outlineLevel="0" collapsed="false">
      <c r="B20" s="15"/>
      <c r="C20" s="20" t="s">
        <v>29</v>
      </c>
      <c r="D20" s="32" t="s">
        <v>30</v>
      </c>
      <c r="E20" s="33" t="n">
        <f aca="false">E9</f>
        <v>4.3</v>
      </c>
      <c r="F20" s="19"/>
      <c r="H20" s="15"/>
      <c r="I20" s="34" t="s">
        <v>31</v>
      </c>
      <c r="J20" s="35"/>
      <c r="K20" s="36" t="n">
        <f aca="false">E20</f>
        <v>4.3</v>
      </c>
      <c r="L20" s="19"/>
    </row>
    <row r="21" customFormat="false" ht="12.8" hidden="false" customHeight="false" outlineLevel="0" collapsed="false">
      <c r="B21" s="15"/>
      <c r="C21" s="20" t="s">
        <v>32</v>
      </c>
      <c r="D21" s="32" t="s">
        <v>33</v>
      </c>
      <c r="E21" s="33" t="n">
        <f aca="false">E11+0.4*(E12-E11)</f>
        <v>6.712</v>
      </c>
      <c r="F21" s="19"/>
      <c r="H21" s="15"/>
      <c r="I21" s="34" t="s">
        <v>28</v>
      </c>
      <c r="J21" s="35"/>
      <c r="K21" s="36" t="n">
        <f aca="false">K20+0.001</f>
        <v>4.301</v>
      </c>
      <c r="L21" s="19"/>
    </row>
    <row r="22" customFormat="false" ht="12.8" hidden="false" customHeight="false" outlineLevel="0" collapsed="false">
      <c r="B22" s="15"/>
      <c r="C22" s="20" t="s">
        <v>34</v>
      </c>
      <c r="D22" s="32" t="s">
        <v>35</v>
      </c>
      <c r="E22" s="33" t="n">
        <f aca="false">E13</f>
        <v>11</v>
      </c>
      <c r="F22" s="19"/>
      <c r="H22" s="15"/>
      <c r="I22" s="34" t="s">
        <v>31</v>
      </c>
      <c r="J22" s="35"/>
      <c r="K22" s="36" t="n">
        <f aca="false">E21</f>
        <v>6.712</v>
      </c>
      <c r="L22" s="19"/>
    </row>
    <row r="23" customFormat="false" ht="12.8" hidden="false" customHeight="false" outlineLevel="0" collapsed="false">
      <c r="B23" s="23"/>
      <c r="C23" s="24"/>
      <c r="D23" s="24"/>
      <c r="E23" s="24"/>
      <c r="F23" s="25"/>
      <c r="H23" s="15"/>
      <c r="I23" s="34" t="s">
        <v>28</v>
      </c>
      <c r="J23" s="35"/>
      <c r="K23" s="36" t="n">
        <f aca="false">K22+0.001</f>
        <v>6.713</v>
      </c>
      <c r="L23" s="19"/>
    </row>
    <row r="24" customFormat="false" ht="12.8" hidden="false" customHeight="false" outlineLevel="0" collapsed="false">
      <c r="H24" s="15"/>
      <c r="I24" s="34" t="s">
        <v>31</v>
      </c>
      <c r="J24" s="35"/>
      <c r="K24" s="21" t="n">
        <f aca="false">E22</f>
        <v>11</v>
      </c>
      <c r="L24" s="19"/>
    </row>
    <row r="25" customFormat="false" ht="12.8" hidden="false" customHeight="false" outlineLevel="0" collapsed="false">
      <c r="H25" s="23"/>
      <c r="I25" s="24"/>
      <c r="J25" s="24"/>
      <c r="K25" s="24"/>
      <c r="L25" s="25"/>
    </row>
    <row r="26" customFormat="false" ht="12.8" hidden="false" customHeight="false" outlineLevel="0" collapsed="false">
      <c r="C26" s="37" t="s">
        <v>36</v>
      </c>
      <c r="D26" s="37"/>
    </row>
    <row r="27" customFormat="false" ht="12.8" hidden="false" customHeight="false" outlineLevel="0" collapsed="false">
      <c r="C27" s="38" t="s">
        <v>37</v>
      </c>
      <c r="D27" s="38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LibreOffice/5.0.6.2$Linux_X86_64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2017-02-28T16:14:12Z</dcterms:created>
  <dc:language>ru-RU</dc:language>
  <cp:lastModifiedBy>Sergey  </cp:lastModifiedBy>
  <dcterms:modified xsi:type="dcterms:W3CDTF">2017-04-14T09:38:38Z</dcterms:modified>
  <cp:revision>4</cp:revision>
</cp:coreProperties>
</file>